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0" windowWidth="11355" windowHeight="8445" activeTab="0"/>
  </bookViews>
  <sheets>
    <sheet name="Procurement Element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<sst xmlns="http://schemas.openxmlformats.org/spreadsheetml/2006/main" count="35" uniqueCount="34">
  <si>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Price</t>
  </si>
  <si>
    <t>Receive</t>
  </si>
  <si>
    <t>Pay</t>
  </si>
  <si>
    <t>Find</t>
  </si>
  <si>
    <t>Locate</t>
  </si>
  <si>
    <t>Order</t>
  </si>
  <si>
    <t>Distribute</t>
  </si>
  <si>
    <t>Consumer Step</t>
  </si>
  <si>
    <t>Dealer Step</t>
  </si>
  <si>
    <t>Select Vendors</t>
  </si>
  <si>
    <t>Call for Quotes</t>
  </si>
  <si>
    <t>Physically receive and put away product</t>
  </si>
  <si>
    <t>Charge back</t>
  </si>
  <si>
    <t>Fill Orders</t>
  </si>
  <si>
    <t>Reconcile orders/system steps</t>
  </si>
  <si>
    <t>Segment Consumer Orders</t>
  </si>
  <si>
    <t>Process Time</t>
  </si>
  <si>
    <t>Process Step Cost</t>
  </si>
  <si>
    <t>(minutes)</t>
  </si>
  <si>
    <t>Weekly</t>
  </si>
  <si>
    <t>Monthly</t>
  </si>
  <si>
    <t>Annually</t>
  </si>
  <si>
    <t>Procurement Costs for ONE Additional Vendor</t>
  </si>
  <si>
    <t>Procurement Costs for TWO Additional Vendors</t>
  </si>
  <si>
    <t>Procurement Costs for THREE Additional Vendors</t>
  </si>
  <si>
    <t>Total</t>
  </si>
  <si>
    <t>Enter order into system and transmit*</t>
  </si>
  <si>
    <t>Monthly Volume</t>
  </si>
  <si>
    <t>Savings to Break Even - ONE Vendor</t>
  </si>
  <si>
    <t>TWO Vendors</t>
  </si>
  <si>
    <t xml:space="preserve">* Assumes dealer transmits orders; costs increase dramatically if any of this is manual (faxing or phoning) </t>
  </si>
  <si>
    <t>Cost/Minute</t>
  </si>
  <si>
    <t>THREE Vendors</t>
  </si>
  <si>
    <t>Labor Costs @ $.32 / minute based on $25,000/year salary and benefits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</si>
</sst>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5.00390625" style="4" bestFit="1" customWidth="1"/>
    <col min="2" max="2" width="35.00390625" style="0" bestFit="1" customWidth="1"/>
    <col min="3" max="3" width="13.57421875" style="0" customWidth="1"/>
    <col min="4" max="4" width="15.140625" style="0" bestFit="1" customWidth="1"/>
    <col min="5" max="5" width="17.421875" style="0" customWidth="1"/>
    <col min="6" max="9" width="12.57421875" style="0" customWidth="1"/>
  </cols>
  <sheetData>
    <row r="1" spans="1:5" ht="12.75">
      <c r="A1" s="3" t="s">
        <v>7</v>
      </c>
      <c r="B1" s="3" t="s">
        <v>8</v>
      </c>
      <c r="C1" s="2" t="s">
        <v>16</v>
      </c>
      <c r="D1" s="2" t="s">
        <v>31</v>
      </c>
      <c r="E1" s="2" t="s">
        <v>17</v>
      </c>
    </row>
    <row r="2" ht="12.75">
      <c r="C2" s="6" t="s">
        <v>18</v>
      </c>
    </row>
    <row r="3" spans="1:5" ht="12.75">
      <c r="A3" s="5" t="s">
        <v>3</v>
      </c>
      <c r="B3" t="s">
        <v>15</v>
      </c>
      <c r="C3">
        <v>5</v>
      </c>
      <c r="D3" s="1">
        <v>0.32</v>
      </c>
      <c r="E3" s="1">
        <f>C3*D3</f>
        <v>1.6</v>
      </c>
    </row>
    <row r="4" spans="1:5" ht="12.75">
      <c r="A4" s="5" t="s">
        <v>4</v>
      </c>
      <c r="B4" t="s">
        <v>9</v>
      </c>
      <c r="C4">
        <v>5</v>
      </c>
      <c r="D4" s="1">
        <v>0.32</v>
      </c>
      <c r="E4" s="1">
        <f aca="true" t="shared" si="0" ref="E4:E10">C4*D4</f>
        <v>1.6</v>
      </c>
    </row>
    <row r="5" spans="1:5" ht="12.75">
      <c r="A5" s="5" t="s">
        <v>0</v>
      </c>
      <c r="B5" t="s">
        <v>10</v>
      </c>
      <c r="C5">
        <v>20</v>
      </c>
      <c r="D5" s="1">
        <v>0.32</v>
      </c>
      <c r="E5" s="1">
        <f t="shared" si="0"/>
        <v>6.4</v>
      </c>
    </row>
    <row r="6" spans="1:5" ht="12.75">
      <c r="A6" s="5" t="s">
        <v>5</v>
      </c>
      <c r="B6" t="s">
        <v>26</v>
      </c>
      <c r="C6">
        <v>10</v>
      </c>
      <c r="D6" s="1">
        <v>0.32</v>
      </c>
      <c r="E6" s="1">
        <f t="shared" si="0"/>
        <v>3.2</v>
      </c>
    </row>
    <row r="7" spans="1:5" ht="12.75">
      <c r="A7" s="5" t="s">
        <v>1</v>
      </c>
      <c r="B7" t="s">
        <v>11</v>
      </c>
      <c r="C7">
        <v>30</v>
      </c>
      <c r="D7" s="1">
        <v>0.32</v>
      </c>
      <c r="E7" s="1">
        <f t="shared" si="0"/>
        <v>9.6</v>
      </c>
    </row>
    <row r="8" spans="1:5" ht="12.75">
      <c r="A8" s="5" t="s">
        <v>6</v>
      </c>
      <c r="B8" t="s">
        <v>13</v>
      </c>
      <c r="C8">
        <v>30</v>
      </c>
      <c r="D8" s="1">
        <v>0.32</v>
      </c>
      <c r="E8" s="1">
        <f t="shared" si="0"/>
        <v>9.6</v>
      </c>
    </row>
    <row r="9" spans="1:5" ht="12.75">
      <c r="A9" s="5" t="s">
        <v>12</v>
      </c>
      <c r="B9" t="s">
        <v>14</v>
      </c>
      <c r="C9">
        <v>10</v>
      </c>
      <c r="D9" s="1">
        <v>0.32</v>
      </c>
      <c r="E9" s="1">
        <f t="shared" si="0"/>
        <v>3.2</v>
      </c>
    </row>
    <row r="10" spans="1:5" ht="12.75">
      <c r="A10" s="5" t="s">
        <v>2</v>
      </c>
      <c r="B10" t="s">
        <v>2</v>
      </c>
      <c r="C10">
        <v>8</v>
      </c>
      <c r="D10" s="1">
        <v>0.32</v>
      </c>
      <c r="E10" s="1">
        <f t="shared" si="0"/>
        <v>2.56</v>
      </c>
    </row>
    <row r="11" spans="3:5" ht="12.75">
      <c r="C11">
        <f>SUM(C3:C10)</f>
        <v>118</v>
      </c>
      <c r="D11" s="8" t="s">
        <v>25</v>
      </c>
      <c r="E11" s="1">
        <f>SUM(E3:E10)</f>
        <v>37.760000000000005</v>
      </c>
    </row>
    <row r="13" ht="12.75">
      <c r="A13" s="11" t="s">
        <v>30</v>
      </c>
    </row>
    <row r="16" spans="3:5" ht="15.75">
      <c r="C16" s="3" t="s">
        <v>19</v>
      </c>
      <c r="D16" s="3" t="s">
        <v>20</v>
      </c>
      <c r="E16" s="7" t="s">
        <v>21</v>
      </c>
    </row>
    <row r="17" spans="1:5" ht="12.75">
      <c r="A17" s="2" t="s">
        <v>22</v>
      </c>
      <c r="C17" s="1">
        <f>E11*5</f>
        <v>188.8</v>
      </c>
      <c r="D17" s="1">
        <f>4.3*C17</f>
        <v>811.84</v>
      </c>
      <c r="E17" s="1">
        <f>D17*12</f>
        <v>9742.08</v>
      </c>
    </row>
    <row r="18" spans="1:5" ht="12.75">
      <c r="A18" s="2" t="s">
        <v>23</v>
      </c>
      <c r="C18" s="1">
        <f>C17*2</f>
        <v>377.6</v>
      </c>
      <c r="D18" s="1">
        <f>4.3*C18</f>
        <v>1623.68</v>
      </c>
      <c r="E18" s="1">
        <f>D18*12</f>
        <v>19484.16</v>
      </c>
    </row>
    <row r="19" spans="1:5" ht="12.75">
      <c r="A19" s="2" t="s">
        <v>24</v>
      </c>
      <c r="C19" s="1">
        <f>C17*3</f>
        <v>566.4000000000001</v>
      </c>
      <c r="D19" s="1">
        <f>4.3*C19</f>
        <v>2435.5200000000004</v>
      </c>
      <c r="E19" s="1">
        <f>D19*12</f>
        <v>29226.240000000005</v>
      </c>
    </row>
    <row r="22" spans="1:4" s="2" customFormat="1" ht="12.75">
      <c r="A22" s="2" t="s">
        <v>27</v>
      </c>
      <c r="B22" s="2" t="s">
        <v>28</v>
      </c>
      <c r="C22" s="2" t="s">
        <v>29</v>
      </c>
      <c r="D22" s="2" t="s">
        <v>32</v>
      </c>
    </row>
    <row r="23" spans="1:4" ht="12.75">
      <c r="A23" s="9">
        <v>5000</v>
      </c>
      <c r="B23" s="10">
        <f>D17/A23</f>
        <v>0.162368</v>
      </c>
      <c r="C23" s="10">
        <f>D18/A23</f>
        <v>0.324736</v>
      </c>
      <c r="D23" s="10">
        <f>D19/A23</f>
        <v>0.4871040000000001</v>
      </c>
    </row>
    <row r="24" spans="1:4" ht="12.75">
      <c r="A24" s="9">
        <v>10000</v>
      </c>
      <c r="B24" s="10">
        <f>D17/A24</f>
        <v>0.081184</v>
      </c>
      <c r="C24" s="10">
        <f>D18/A24</f>
        <v>0.162368</v>
      </c>
      <c r="D24" s="10">
        <f>D19/A24</f>
        <v>0.24355200000000005</v>
      </c>
    </row>
    <row r="25" spans="1:4" ht="12.75">
      <c r="A25" s="9">
        <v>20000</v>
      </c>
      <c r="B25" s="10">
        <f>D17/A25</f>
        <v>0.040592</v>
      </c>
      <c r="C25" s="10">
        <f>D18/A25</f>
        <v>0.081184</v>
      </c>
      <c r="D25" s="10">
        <f>D19/A25</f>
        <v>0.12177600000000002</v>
      </c>
    </row>
    <row r="26" spans="1:4" ht="12.75">
      <c r="A26" s="9">
        <v>50000</v>
      </c>
      <c r="B26" s="10">
        <f>D17/A26</f>
        <v>0.0162368</v>
      </c>
      <c r="C26" s="10">
        <f>D18/A26</f>
        <v>0.0324736</v>
      </c>
      <c r="D26" s="10">
        <f>D19/A26</f>
        <v>0.04871040000000001</v>
      </c>
    </row>
    <row r="27" spans="1:4" ht="12.75">
      <c r="A27" s="9">
        <v>75000</v>
      </c>
      <c r="B27" s="10">
        <f>D17/A27</f>
        <v>0.010824533333333334</v>
      </c>
      <c r="C27" s="10">
        <f>D18/A27</f>
        <v>0.021649066666666668</v>
      </c>
      <c r="D27" s="10">
        <f>D19/A27</f>
        <v>0.032473600000000005</v>
      </c>
    </row>
    <row r="30" ht="12.75">
      <c r="A30" s="5" t="s">
        <v>33</v>
      </c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&amp;C&amp;"Arial,Bold"&amp;14Procurement Analyzer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Stationers Supply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USSCO User</dc:creator>
  <cp:keywords/>
  <dc:description/>
  <cp:lastModifiedBy> David J Pydlek</cp:lastModifiedBy>
  <cp:lastPrinted>2004-07-13T20:05:00Z</cp:lastPrinted>
  <dcterms:created xsi:type="dcterms:W3CDTF">2004-07-13T16:33:00Z</dcterms:created>
  <dcterms:modified xsi:type="dcterms:W3CDTF">2008-04-24T13:15:49Z</dcterms:modified>
  <cp:category/>
  <cp:version/>
  <cp:contentType/>
  <cp:contentStatus/>
</cp:coreProperties>
</file>